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88" activeTab="0"/>
  </bookViews>
  <sheets>
    <sheet name="Приложение" sheetId="1" r:id="rId1"/>
  </sheets>
  <definedNames>
    <definedName name="_xlnm.Print_Area" localSheetId="0">'Приложение'!$A$1:$C$87</definedName>
  </definedNames>
  <calcPr fullCalcOnLoad="1"/>
</workbook>
</file>

<file path=xl/sharedStrings.xml><?xml version="1.0" encoding="utf-8"?>
<sst xmlns="http://schemas.openxmlformats.org/spreadsheetml/2006/main" count="124" uniqueCount="124">
  <si>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</si>
  <si>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</si>
  <si>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</si>
  <si>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</si>
  <si>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</si>
  <si>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</si>
  <si>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</si>
  <si>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</si>
  <si>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</si>
  <si>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</si>
  <si>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</si>
  <si>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</si>
  <si>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</si>
  <si>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1 05 00000 00 0000 000</t>
  </si>
  <si>
    <t>1 08 00000 00 0000 000</t>
  </si>
  <si>
    <t>1 08 07000 01 0000 110</t>
  </si>
  <si>
    <t>1 11 00000 00 0000 000</t>
  </si>
  <si>
    <t>1 12 00000 00 0000 000</t>
  </si>
  <si>
    <t>1 12 01000 01 0000 120</t>
  </si>
  <si>
    <t>1 13 00000 00 0000 000</t>
  </si>
  <si>
    <t>1 14 00000 00 0000 000</t>
  </si>
  <si>
    <t>1 16 00000 00 0000 000</t>
  </si>
  <si>
    <t>2 00 00000 00 0000 000</t>
  </si>
  <si>
    <t>Наименование доходов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</si>
  <si>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</si>
  <si>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</si>
  <si>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</si>
  <si>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</si>
  <si>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</si>
  <si>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</si>
  <si>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Доходы от компенсации затрат государства</t>
  </si>
  <si>
    <t>1 13 02 000 00 0000 130</t>
  </si>
  <si>
    <t xml:space="preserve">Единый налог на вмененный доход для отдельных видов деятельности </t>
  </si>
  <si>
    <t>1 05 02000 02 0000 110</t>
  </si>
  <si>
    <t xml:space="preserve">Государственная пошлина  по делам ,рассматриваемым в судах общей юрисдикции, мировыми судьями </t>
  </si>
  <si>
    <t>1 08 03000 01 0000 110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</si>
  <si>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</si>
  <si>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</si>
  <si>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1 11 09040 00 0000 120</t>
  </si>
  <si>
    <t>Налог, взимаемый в связи с применением патентной системы налогообложения</t>
  </si>
  <si>
    <t>1 05 04000 02 0000 110</t>
  </si>
  <si>
    <t xml:space="preserve">Иные межбюджетные трансферты </t>
  </si>
  <si>
    <t>НАЛОГИ НА ТОВАРЫ (РАБОТЫ,УСЛУГИ),РЕАЛИЗУЕМЫЕ НА ТЕРРИТОРИИ РФ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</si>
  <si>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</si>
  <si>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</si>
  <si>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</si>
  <si>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</si>
  <si>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</si>
  <si>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</si>
  <si>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Российской Федерации (межбюджетные субсидии)</t>
  </si>
  <si>
    <t>Код доходов</t>
  </si>
  <si>
    <t>Исполнено,            тыс. рублей</t>
  </si>
  <si>
    <t>Единый сельскохозяйственный налог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</si>
  <si>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</si>
  <si>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</si>
  <si>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</si>
  <si>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Всего доходов</t>
  </si>
  <si>
    <t>2 02 40000 00 0000 150</t>
  </si>
  <si>
    <t>2 02 30000 00 0000 150</t>
  </si>
  <si>
    <t>2 02 20000 00 0000 150</t>
  </si>
  <si>
    <t>2 02 10000 00 0000 150</t>
  </si>
  <si>
    <t>ПРИЛОЖЕНИЕ 1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</si>
  <si>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</si>
  <si>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</si>
  <si>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к постановлению администрации</t>
  </si>
  <si>
    <t>Няндомского муниципального</t>
  </si>
  <si>
    <t xml:space="preserve">  1 05 03000 01 0000 110</t>
  </si>
  <si>
    <t>1 16 101200 00 0000 140</t>
  </si>
  <si>
    <t>Доходы от денежных взысканий (штрафов), поступающие в счет погашения задолженности,образовавшейся до 1 января 2020 года, подлежащие зачислению в бюджеты бюджетной системы по нормативам , действовавшим в 2019 году</t>
  </si>
  <si>
    <t>ПРОЧИЕ НЕНАЛОГОВЫЕ ДОХОДЫ</t>
  </si>
  <si>
    <t>1 17 00000 00 0000 000</t>
  </si>
  <si>
    <t>1 17 01000 00 0000 180</t>
  </si>
  <si>
    <t>Невыясненные поступления</t>
  </si>
  <si>
    <t>Налог, взимаемый в связи с применением упрощенной системы налогообложения</t>
  </si>
  <si>
    <t>1 05 01000 00 0000 110</t>
  </si>
  <si>
    <t>1 11 09080 00 0000 120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</si>
  <si>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 </t>
  </si>
  <si>
    <t>округа Архангельской области</t>
  </si>
  <si>
    <t>от «   » апреля 2023  г. № ____ -па</t>
  </si>
  <si>
    <t>Исполнение бюджета Няндомского муниципального округа Архангельской области по доходам                                        за первый квартал 2023 года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</si>
  <si>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</si>
  <si>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</si>
  <si>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 в случае просрочки исполнения поставщиком (подрядчиком, исполнителем) обязательств  , предусмотренных  государственным (муниципальным) контрактом</t>
  </si>
  <si>
    <t>1 16 07000 01 0000 140</t>
  </si>
  <si>
    <t>Прочее возмещение ущерба, причиненного муниципальному имуществу муниципального округа (за исключением имущества , закрепленного за муниципальными бюджетными(автономными ) учреждениями, унитарными предприятиями)</t>
  </si>
  <si>
    <t>1 16 10032 14 0000 140</t>
  </si>
  <si>
    <t>Платежи, уплачиваемые в целях возмещения вреда</t>
  </si>
  <si>
    <t>1 16 11000 01 0000 140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</si>
  <si>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</si>
  <si>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</si>
  <si>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</si>
  <si>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</si>
  <si>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</si>
  <si>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</si>
  <si>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</si>
  <si>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</si>
  <si>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</si>
  <si>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</si>
  <si>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2 02 15001 14 0000 150</t>
  </si>
  <si>
    <t>Дотации бюджетам муниципальных округов на выравнивание бюджетной обеспеченности из бюджетов субъектов Российской Федерации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</si>
  <si>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</si>
  <si>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2 02 25304 14 0000 150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</si>
  <si>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</si>
  <si>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</si>
  <si>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поддержку отрасли культуры</t>
  </si>
  <si>
    <t>2 02 25519 14 0000 150</t>
  </si>
  <si>
    <t>Субсидии бюджетам муниципальных округов на обеспечение комплексного развития сельских территорий</t>
  </si>
  <si>
    <t>2 02 25576 14 0000 150</t>
  </si>
  <si>
    <t>Прочие субсидии бюджетам муниципальных округов</t>
  </si>
  <si>
    <t>2 02 29999 14 0000 150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</si>
  <si>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</si>
  <si>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</si>
  <si>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</si>
  <si>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</si>
  <si>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</si>
  <si>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 муниципальных общеобразовательных организаций, реализующих образовательные программы начального общего образования , образовательные программы основного общего образования , образовательные программы среднего общего образования </t>
  </si>
  <si>
    <t>2 02 35303 14 0000 150</t>
  </si>
  <si>
    <t>Единая субвенция бюджетам муниципальных округов</t>
  </si>
  <si>
    <t>2 02 39998 14 0000 150</t>
  </si>
  <si>
    <t>Прочие субвенции бюджетам муниципальных округов</t>
  </si>
  <si>
    <t>2 02 39999 14 0000 150</t>
  </si>
  <si>
    <t>Прочие межбюджетные трансферты, передаваемые бюджетам муниципальных округов</t>
  </si>
  <si>
    <t>2 02 35118 14 0000 150</t>
  </si>
  <si>
    <t>2 02 49999 14 0000 150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</si>
</sst>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0.0"/>
    <numFmt numFmtId="185" formatCode="_-* #,##0.0\ _₽_-;\-* #,##0.0\ _₽_-;_-* &quot;-&quot;?\ _₽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1">
      <alignment horizontal="left" wrapText="1" indent="2"/>
      <protection/>
    </xf>
    <xf numFmtId="49" fontId="10" fillId="0" borderId="2">
      <alignment horizontal="center"/>
      <protection/>
    </xf>
    <xf numFmtId="0" fontId="10" fillId="0" borderId="3">
      <alignment horizontal="left" wrapText="1" indent="2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5" fillId="20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83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6" xfId="0" applyFont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73" fontId="3" fillId="0" borderId="16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183" fontId="5" fillId="0" borderId="16" xfId="0" applyNumberFormat="1" applyFont="1" applyFill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183" fontId="3" fillId="0" borderId="16" xfId="56" applyNumberFormat="1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183" fontId="3" fillId="0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 indent="2"/>
    </xf>
    <xf numFmtId="183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 indent="2"/>
    </xf>
    <xf numFmtId="49" fontId="3" fillId="0" borderId="21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view="pageBreakPreview" zoomScaleSheetLayoutView="100" zoomScalePageLayoutView="0" workbookViewId="0" topLeftCell="A82">
      <selection activeCell="A66" sqref="A66"/>
    </sheetView>
  </sheetViews>
  <sheetFormatPr defaultColWidth="9.00390625" defaultRowHeight="12.75"/>
  <cols>
    <col min="1" max="1" width="84.625" style="1" customWidth="1"/>
    <col min="2" max="2" width="24.00390625" style="1" customWidth="1"/>
    <col min="3" max="3" width="13.50390625" style="9" customWidth="1"/>
    <col min="4" max="4" width="9.125" style="1" customWidth="1"/>
    <col min="5" max="5" width="9.50390625" style="1" bestFit="1" customWidth="1"/>
    <col min="6" max="16384" width="9.125" style="1" customWidth="1"/>
  </cols>
  <sheetData>
    <row r="1" spans="2:3" ht="15">
      <c r="B1" s="19" t="s">
        <v>61</v>
      </c>
      <c r="C1" s="20"/>
    </row>
    <row r="2" spans="2:3" ht="15">
      <c r="B2" s="19" t="s">
        <v>64</v>
      </c>
      <c r="C2" s="20"/>
    </row>
    <row r="3" spans="2:3" ht="15">
      <c r="B3" s="19" t="s">
        <v>65</v>
      </c>
      <c r="C3" s="20"/>
    </row>
    <row r="4" spans="2:3" ht="15">
      <c r="B4" s="19" t="s">
        <v>77</v>
      </c>
      <c r="C4" s="20"/>
    </row>
    <row r="5" spans="2:3" ht="15">
      <c r="B5" s="19" t="s">
        <v>78</v>
      </c>
      <c r="C5" s="20"/>
    </row>
    <row r="6" spans="2:3" ht="15">
      <c r="B6" s="11"/>
      <c r="C6" s="12"/>
    </row>
    <row r="7" ht="6" customHeight="1">
      <c r="B7" s="4"/>
    </row>
    <row r="8" ht="6" customHeight="1" hidden="1">
      <c r="B8" s="4"/>
    </row>
    <row r="9" spans="1:3" ht="39.75" customHeight="1">
      <c r="A9" s="17" t="s">
        <v>79</v>
      </c>
      <c r="B9" s="17"/>
      <c r="C9" s="18"/>
    </row>
    <row r="10" spans="1:3" ht="27">
      <c r="A10" s="6" t="s">
        <v>23</v>
      </c>
      <c r="B10" s="8" t="s">
        <v>50</v>
      </c>
      <c r="C10" s="6" t="s">
        <v>51</v>
      </c>
    </row>
    <row r="11" spans="1:3" ht="15">
      <c r="A11" s="5">
        <v>1</v>
      </c>
      <c r="B11" s="5">
        <v>2</v>
      </c>
      <c r="C11" s="7">
        <v>3</v>
      </c>
    </row>
    <row r="12" spans="1:3" ht="7.5" customHeight="1">
      <c r="A12" s="2"/>
      <c r="B12" s="3"/>
      <c r="C12" s="10"/>
    </row>
    <row r="13" spans="1:3" ht="15">
      <c r="A13" s="28" t="s">
        <v>27</v>
      </c>
      <c r="B13" s="29" t="s">
        <v>10</v>
      </c>
      <c r="C13" s="30">
        <f>C15+C21+C32+C36+C43+C46+C52+C49+C18+C60+C27</f>
        <v>79158.8</v>
      </c>
    </row>
    <row r="14" spans="1:3" ht="6.75" customHeight="1">
      <c r="A14" s="28"/>
      <c r="B14" s="29"/>
      <c r="C14" s="31"/>
    </row>
    <row r="15" spans="1:3" ht="15">
      <c r="A15" s="32" t="s">
        <v>7</v>
      </c>
      <c r="B15" s="33" t="s">
        <v>11</v>
      </c>
      <c r="C15" s="34">
        <f>C16</f>
        <v>62314.9</v>
      </c>
    </row>
    <row r="16" spans="1:3" ht="15">
      <c r="A16" s="32" t="s">
        <v>0</v>
      </c>
      <c r="B16" s="33" t="s">
        <v>12</v>
      </c>
      <c r="C16" s="35">
        <v>62314.9</v>
      </c>
    </row>
    <row r="17" spans="1:3" ht="6" customHeight="1">
      <c r="A17" s="36"/>
      <c r="B17" s="33"/>
      <c r="C17" s="31"/>
    </row>
    <row r="18" spans="1:3" ht="21" customHeight="1">
      <c r="A18" s="37" t="s">
        <v>42</v>
      </c>
      <c r="B18" s="33" t="s">
        <v>44</v>
      </c>
      <c r="C18" s="31">
        <f>C19</f>
        <v>3306.1</v>
      </c>
    </row>
    <row r="19" spans="1:3" ht="30.75">
      <c r="A19" s="32" t="s">
        <v>43</v>
      </c>
      <c r="B19" s="33" t="s">
        <v>45</v>
      </c>
      <c r="C19" s="35">
        <v>3306.1</v>
      </c>
    </row>
    <row r="20" spans="1:3" ht="6" customHeight="1">
      <c r="A20" s="36"/>
      <c r="B20" s="33"/>
      <c r="C20" s="31"/>
    </row>
    <row r="21" spans="1:3" ht="15">
      <c r="A21" s="38" t="s">
        <v>1</v>
      </c>
      <c r="B21" s="33" t="s">
        <v>13</v>
      </c>
      <c r="C21" s="31">
        <f>C22+C23+C24+C25</f>
        <v>4592.8</v>
      </c>
    </row>
    <row r="22" spans="1:3" ht="15">
      <c r="A22" s="38" t="s">
        <v>73</v>
      </c>
      <c r="B22" s="33" t="s">
        <v>74</v>
      </c>
      <c r="C22" s="31">
        <v>3770.4</v>
      </c>
    </row>
    <row r="23" spans="1:3" ht="18" customHeight="1">
      <c r="A23" s="37" t="s">
        <v>32</v>
      </c>
      <c r="B23" s="39" t="s">
        <v>33</v>
      </c>
      <c r="C23" s="35">
        <v>-223.3</v>
      </c>
    </row>
    <row r="24" spans="1:3" ht="18" customHeight="1">
      <c r="A24" s="40" t="s">
        <v>52</v>
      </c>
      <c r="B24" s="41" t="s">
        <v>66</v>
      </c>
      <c r="C24" s="31">
        <v>126.5</v>
      </c>
    </row>
    <row r="25" spans="1:3" ht="15">
      <c r="A25" s="37" t="s">
        <v>39</v>
      </c>
      <c r="B25" s="39" t="s">
        <v>40</v>
      </c>
      <c r="C25" s="35">
        <v>919.2</v>
      </c>
    </row>
    <row r="26" spans="1:3" ht="9.75" customHeight="1">
      <c r="A26" s="36"/>
      <c r="B26" s="33"/>
      <c r="C26" s="31"/>
    </row>
    <row r="27" spans="1:3" ht="18" customHeight="1">
      <c r="A27" s="22" t="s">
        <v>88</v>
      </c>
      <c r="B27" s="23" t="s">
        <v>89</v>
      </c>
      <c r="C27" s="24">
        <f>SUM(C28:C30)</f>
        <v>2903.8999999999996</v>
      </c>
    </row>
    <row r="28" spans="1:3" ht="21" customHeight="1">
      <c r="A28" s="22" t="s">
        <v>90</v>
      </c>
      <c r="B28" s="23" t="s">
        <v>91</v>
      </c>
      <c r="C28" s="24">
        <v>1003.3</v>
      </c>
    </row>
    <row r="29" spans="1:3" ht="15" customHeight="1">
      <c r="A29" s="22" t="s">
        <v>92</v>
      </c>
      <c r="B29" s="25" t="s">
        <v>93</v>
      </c>
      <c r="C29" s="24">
        <v>1336.6</v>
      </c>
    </row>
    <row r="30" spans="1:3" ht="15" customHeight="1">
      <c r="A30" s="22" t="s">
        <v>94</v>
      </c>
      <c r="B30" s="25" t="s">
        <v>95</v>
      </c>
      <c r="C30" s="24">
        <v>564</v>
      </c>
    </row>
    <row r="31" spans="1:3" ht="9" customHeight="1">
      <c r="A31" s="22"/>
      <c r="B31" s="14"/>
      <c r="C31" s="24"/>
    </row>
    <row r="32" spans="1:3" ht="15">
      <c r="A32" s="37" t="s">
        <v>25</v>
      </c>
      <c r="B32" s="39" t="s">
        <v>14</v>
      </c>
      <c r="C32" s="31">
        <f>SUM(C33:C34)</f>
        <v>751.7</v>
      </c>
    </row>
    <row r="33" spans="1:3" ht="33.75" customHeight="1">
      <c r="A33" s="37" t="s">
        <v>34</v>
      </c>
      <c r="B33" s="39" t="s">
        <v>35</v>
      </c>
      <c r="C33" s="31">
        <v>749.1</v>
      </c>
    </row>
    <row r="34" spans="1:3" ht="30.75" customHeight="1">
      <c r="A34" s="37" t="s">
        <v>6</v>
      </c>
      <c r="B34" s="39" t="s">
        <v>15</v>
      </c>
      <c r="C34" s="31">
        <v>2.6</v>
      </c>
    </row>
    <row r="35" spans="1:3" ht="6.75" customHeight="1">
      <c r="A35" s="36"/>
      <c r="B35" s="33"/>
      <c r="C35" s="31"/>
    </row>
    <row r="36" spans="1:3" ht="40.5" customHeight="1">
      <c r="A36" s="42" t="s">
        <v>3</v>
      </c>
      <c r="B36" s="33" t="s">
        <v>16</v>
      </c>
      <c r="C36" s="31">
        <f>SUM(C37:C41)</f>
        <v>3612.4999999999995</v>
      </c>
    </row>
    <row r="37" spans="1:3" ht="48.75" customHeight="1">
      <c r="A37" s="37" t="s">
        <v>36</v>
      </c>
      <c r="B37" s="39" t="s">
        <v>37</v>
      </c>
      <c r="C37" s="31">
        <v>1375.8</v>
      </c>
    </row>
    <row r="38" spans="1:3" ht="38.25" customHeight="1">
      <c r="A38" s="32" t="s">
        <v>47</v>
      </c>
      <c r="B38" s="39" t="s">
        <v>46</v>
      </c>
      <c r="C38" s="31">
        <v>695.3</v>
      </c>
    </row>
    <row r="39" spans="1:3" ht="38.25" customHeight="1">
      <c r="A39" s="26" t="s">
        <v>96</v>
      </c>
      <c r="B39" s="27" t="s">
        <v>97</v>
      </c>
      <c r="C39" s="24">
        <v>320.2</v>
      </c>
    </row>
    <row r="40" spans="1:3" ht="63" customHeight="1">
      <c r="A40" s="43" t="s">
        <v>53</v>
      </c>
      <c r="B40" s="39" t="s">
        <v>38</v>
      </c>
      <c r="C40" s="31">
        <v>1135.1</v>
      </c>
    </row>
    <row r="41" spans="1:3" ht="85.5" customHeight="1">
      <c r="A41" s="44" t="s">
        <v>76</v>
      </c>
      <c r="B41" s="39" t="s">
        <v>75</v>
      </c>
      <c r="C41" s="31">
        <v>86.1</v>
      </c>
    </row>
    <row r="42" spans="1:3" ht="9.75" customHeight="1">
      <c r="A42" s="36"/>
      <c r="B42" s="33"/>
      <c r="C42" s="31"/>
    </row>
    <row r="43" spans="1:3" ht="15">
      <c r="A43" s="38" t="s">
        <v>8</v>
      </c>
      <c r="B43" s="33" t="s">
        <v>17</v>
      </c>
      <c r="C43" s="31">
        <f>SUM(C44:C44)</f>
        <v>547.2</v>
      </c>
    </row>
    <row r="44" spans="1:3" ht="19.5" customHeight="1">
      <c r="A44" s="32" t="s">
        <v>2</v>
      </c>
      <c r="B44" s="33" t="s">
        <v>18</v>
      </c>
      <c r="C44" s="31">
        <v>547.2</v>
      </c>
    </row>
    <row r="45" spans="1:3" ht="7.5" customHeight="1">
      <c r="A45" s="36"/>
      <c r="B45" s="33"/>
      <c r="C45" s="31"/>
    </row>
    <row r="46" spans="1:3" ht="36" customHeight="1">
      <c r="A46" s="38" t="s">
        <v>28</v>
      </c>
      <c r="B46" s="33" t="s">
        <v>19</v>
      </c>
      <c r="C46" s="31">
        <f>C47</f>
        <v>130.3</v>
      </c>
    </row>
    <row r="47" spans="1:3" ht="15">
      <c r="A47" s="32" t="s">
        <v>30</v>
      </c>
      <c r="B47" s="33" t="s">
        <v>31</v>
      </c>
      <c r="C47" s="31">
        <v>130.3</v>
      </c>
    </row>
    <row r="48" spans="1:3" ht="8.25" customHeight="1">
      <c r="A48" s="36"/>
      <c r="B48" s="33"/>
      <c r="C48" s="31"/>
    </row>
    <row r="49" spans="1:3" ht="15">
      <c r="A49" s="38" t="s">
        <v>9</v>
      </c>
      <c r="B49" s="33" t="s">
        <v>20</v>
      </c>
      <c r="C49" s="31">
        <f>C50</f>
        <v>521.1</v>
      </c>
    </row>
    <row r="50" spans="1:3" ht="37.5" customHeight="1">
      <c r="A50" s="32" t="s">
        <v>48</v>
      </c>
      <c r="B50" s="33" t="s">
        <v>24</v>
      </c>
      <c r="C50" s="31">
        <v>521.1</v>
      </c>
    </row>
    <row r="51" spans="1:3" ht="6.75" customHeight="1">
      <c r="A51" s="36"/>
      <c r="B51" s="33"/>
      <c r="C51" s="45"/>
    </row>
    <row r="52" spans="1:3" ht="15">
      <c r="A52" s="38" t="s">
        <v>4</v>
      </c>
      <c r="B52" s="33" t="s">
        <v>21</v>
      </c>
      <c r="C52" s="31">
        <f>SUM(C53:C58)</f>
        <v>366.20000000000005</v>
      </c>
    </row>
    <row r="53" spans="1:3" ht="30.75">
      <c r="A53" s="37" t="s">
        <v>62</v>
      </c>
      <c r="B53" s="33" t="s">
        <v>63</v>
      </c>
      <c r="C53" s="31">
        <v>271.8</v>
      </c>
    </row>
    <row r="54" spans="1:3" ht="30.75">
      <c r="A54" s="21" t="s">
        <v>80</v>
      </c>
      <c r="B54" s="33" t="s">
        <v>81</v>
      </c>
      <c r="C54" s="45">
        <v>9.1</v>
      </c>
    </row>
    <row r="55" spans="1:3" ht="46.5">
      <c r="A55" s="21" t="s">
        <v>82</v>
      </c>
      <c r="B55" s="33" t="s">
        <v>83</v>
      </c>
      <c r="C55" s="45">
        <v>3.9</v>
      </c>
    </row>
    <row r="56" spans="1:3" ht="62.25">
      <c r="A56" s="21" t="s">
        <v>84</v>
      </c>
      <c r="B56" s="33" t="s">
        <v>85</v>
      </c>
      <c r="C56" s="45">
        <v>7.1</v>
      </c>
    </row>
    <row r="57" spans="1:3" ht="46.5">
      <c r="A57" s="37" t="s">
        <v>68</v>
      </c>
      <c r="B57" s="46" t="s">
        <v>67</v>
      </c>
      <c r="C57" s="45">
        <v>47.8</v>
      </c>
    </row>
    <row r="58" spans="1:3" ht="15">
      <c r="A58" s="47" t="s">
        <v>86</v>
      </c>
      <c r="B58" s="33" t="s">
        <v>87</v>
      </c>
      <c r="C58" s="45">
        <v>26.5</v>
      </c>
    </row>
    <row r="59" spans="1:3" ht="11.25" customHeight="1">
      <c r="A59" s="47"/>
      <c r="B59" s="46"/>
      <c r="C59" s="45"/>
    </row>
    <row r="60" spans="1:3" ht="15">
      <c r="A60" s="37" t="s">
        <v>69</v>
      </c>
      <c r="B60" s="33" t="s">
        <v>70</v>
      </c>
      <c r="C60" s="31">
        <f>SUM(C61:C61)</f>
        <v>112.1</v>
      </c>
    </row>
    <row r="61" spans="1:3" ht="15">
      <c r="A61" s="37" t="s">
        <v>72</v>
      </c>
      <c r="B61" s="33" t="s">
        <v>71</v>
      </c>
      <c r="C61" s="31">
        <v>112.1</v>
      </c>
    </row>
    <row r="62" spans="1:3" ht="7.5" customHeight="1">
      <c r="A62" s="16"/>
      <c r="B62" s="15"/>
      <c r="C62" s="13"/>
    </row>
    <row r="63" spans="1:3" ht="18" customHeight="1">
      <c r="A63" s="28" t="s">
        <v>5</v>
      </c>
      <c r="B63" s="29" t="s">
        <v>22</v>
      </c>
      <c r="C63" s="30">
        <f>C65</f>
        <v>204522</v>
      </c>
    </row>
    <row r="64" spans="1:3" ht="6" customHeight="1">
      <c r="A64" s="32"/>
      <c r="B64" s="33"/>
      <c r="C64" s="31"/>
    </row>
    <row r="65" spans="1:3" ht="34.5" customHeight="1">
      <c r="A65" s="32" t="s">
        <v>29</v>
      </c>
      <c r="B65" s="33" t="s">
        <v>26</v>
      </c>
      <c r="C65" s="31">
        <f>C66+C76+C69+C84</f>
        <v>204522</v>
      </c>
    </row>
    <row r="66" spans="1:3" ht="18" customHeight="1">
      <c r="A66" s="44" t="s">
        <v>54</v>
      </c>
      <c r="B66" s="33" t="s">
        <v>60</v>
      </c>
      <c r="C66" s="31">
        <f>SUM(C67:C67)</f>
        <v>20733.8</v>
      </c>
    </row>
    <row r="67" spans="1:3" ht="30.75">
      <c r="A67" s="53" t="s">
        <v>99</v>
      </c>
      <c r="B67" s="54" t="s">
        <v>98</v>
      </c>
      <c r="C67" s="31">
        <v>20733.8</v>
      </c>
    </row>
    <row r="68" spans="1:3" ht="7.5" customHeight="1">
      <c r="A68" s="55"/>
      <c r="B68" s="33"/>
      <c r="C68" s="31"/>
    </row>
    <row r="69" spans="1:3" ht="33" customHeight="1">
      <c r="A69" s="44" t="s">
        <v>49</v>
      </c>
      <c r="B69" s="39" t="s">
        <v>59</v>
      </c>
      <c r="C69" s="31">
        <f>SUM(C70:C74)</f>
        <v>95274.2</v>
      </c>
    </row>
    <row r="70" spans="1:3" ht="52.5" customHeight="1">
      <c r="A70" s="44" t="s">
        <v>100</v>
      </c>
      <c r="B70" s="52" t="s">
        <v>101</v>
      </c>
      <c r="C70" s="31">
        <v>2735.5</v>
      </c>
    </row>
    <row r="71" spans="1:3" ht="50.25" customHeight="1">
      <c r="A71" s="44" t="s">
        <v>102</v>
      </c>
      <c r="B71" s="48" t="s">
        <v>103</v>
      </c>
      <c r="C71" s="31">
        <v>2043.2</v>
      </c>
    </row>
    <row r="72" spans="1:3" ht="22.5" customHeight="1">
      <c r="A72" s="50" t="s">
        <v>104</v>
      </c>
      <c r="B72" s="51" t="s">
        <v>105</v>
      </c>
      <c r="C72" s="31">
        <v>341.5</v>
      </c>
    </row>
    <row r="73" spans="1:3" ht="31.5" customHeight="1">
      <c r="A73" s="44" t="s">
        <v>106</v>
      </c>
      <c r="B73" s="52" t="s">
        <v>107</v>
      </c>
      <c r="C73" s="31">
        <v>4149.7</v>
      </c>
    </row>
    <row r="74" spans="1:3" ht="21.75" customHeight="1">
      <c r="A74" s="49" t="s">
        <v>108</v>
      </c>
      <c r="B74" s="54" t="s">
        <v>109</v>
      </c>
      <c r="C74" s="31">
        <v>86004.3</v>
      </c>
    </row>
    <row r="75" spans="1:3" ht="6.75" customHeight="1">
      <c r="A75" s="55"/>
      <c r="B75" s="33"/>
      <c r="C75" s="31"/>
    </row>
    <row r="76" spans="1:3" ht="22.5" customHeight="1">
      <c r="A76" s="44" t="s">
        <v>55</v>
      </c>
      <c r="B76" s="33" t="s">
        <v>58</v>
      </c>
      <c r="C76" s="31">
        <f>SUM(C77:C82)</f>
        <v>88349.9</v>
      </c>
    </row>
    <row r="77" spans="1:3" ht="30" customHeight="1">
      <c r="A77" s="44" t="s">
        <v>111</v>
      </c>
      <c r="B77" s="54" t="s">
        <v>110</v>
      </c>
      <c r="C77" s="31">
        <v>7787.6</v>
      </c>
    </row>
    <row r="78" spans="1:3" ht="66" customHeight="1">
      <c r="A78" s="44" t="s">
        <v>112</v>
      </c>
      <c r="B78" s="54" t="s">
        <v>113</v>
      </c>
      <c r="C78" s="31">
        <v>1800</v>
      </c>
    </row>
    <row r="79" spans="1:3" ht="57.75" customHeight="1">
      <c r="A79" s="44" t="s">
        <v>114</v>
      </c>
      <c r="B79" s="54" t="s">
        <v>122</v>
      </c>
      <c r="C79" s="31">
        <v>103</v>
      </c>
    </row>
    <row r="80" spans="1:3" ht="90" customHeight="1">
      <c r="A80" s="44" t="s">
        <v>115</v>
      </c>
      <c r="B80" s="52" t="s">
        <v>116</v>
      </c>
      <c r="C80" s="31">
        <v>4050</v>
      </c>
    </row>
    <row r="81" spans="1:3" ht="17.25" customHeight="1">
      <c r="A81" s="44" t="s">
        <v>117</v>
      </c>
      <c r="B81" s="54" t="s">
        <v>118</v>
      </c>
      <c r="C81" s="56">
        <v>1029.6</v>
      </c>
    </row>
    <row r="82" spans="1:3" ht="21.75" customHeight="1">
      <c r="A82" s="57" t="s">
        <v>119</v>
      </c>
      <c r="B82" s="54" t="s">
        <v>120</v>
      </c>
      <c r="C82" s="31">
        <v>73579.7</v>
      </c>
    </row>
    <row r="83" spans="1:3" ht="7.5" customHeight="1">
      <c r="A83" s="57"/>
      <c r="B83" s="54"/>
      <c r="C83" s="31"/>
    </row>
    <row r="84" spans="1:3" ht="15" customHeight="1">
      <c r="A84" s="57" t="s">
        <v>41</v>
      </c>
      <c r="B84" s="54" t="s">
        <v>57</v>
      </c>
      <c r="C84" s="31">
        <f>SUM(C85:C85)</f>
        <v>164.1</v>
      </c>
    </row>
    <row r="85" spans="1:3" ht="23.25" customHeight="1">
      <c r="A85" s="37" t="s">
        <v>121</v>
      </c>
      <c r="B85" s="33" t="s">
        <v>123</v>
      </c>
      <c r="C85" s="34">
        <v>164.1</v>
      </c>
    </row>
    <row r="86" spans="1:3" ht="12" customHeight="1">
      <c r="A86" s="58"/>
      <c r="B86" s="59"/>
      <c r="C86" s="60"/>
    </row>
    <row r="87" spans="1:3" ht="19.5" customHeight="1">
      <c r="A87" s="61" t="s">
        <v>56</v>
      </c>
      <c r="B87" s="62"/>
      <c r="C87" s="63">
        <f>C13+C63</f>
        <v>283680.8</v>
      </c>
    </row>
  </sheetData>
  <sheetProtection/>
  <mergeCells count="6">
    <mergeCell ref="A9:C9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Вероника</cp:lastModifiedBy>
  <cp:lastPrinted>2023-04-07T13:24:10Z</cp:lastPrinted>
  <dcterms:created xsi:type="dcterms:W3CDTF">2004-09-13T07:20:24Z</dcterms:created>
  <dcterms:modified xsi:type="dcterms:W3CDTF">2023-04-07T13:24:53Z</dcterms:modified>
  <cp:category/>
  <cp:version/>
  <cp:contentType/>
  <cp:contentStatus/>
</cp:coreProperties>
</file>